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<sst xmlns="http://schemas.openxmlformats.org/spreadsheetml/2006/main" count="45" uniqueCount="45">
  <si>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1)</t>
  </si>
  <si>
    <t>2)</t>
  </si>
  <si>
    <t>3)</t>
  </si>
  <si>
    <t>4)</t>
  </si>
  <si>
    <t>5)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</si>
  <si>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</si>
  <si>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</si>
  <si>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</si>
  <si>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</si>
  <si>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</si>
  <si>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</si>
  <si>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</si>
  <si>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</si>
  <si>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</si>
  <si>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</si>
  <si>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</si>
  <si>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</si>
  <si>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</si>
  <si>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</si>
  <si>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ΓΕΩΜΕΤΡΙΚΑ ΧΡΟΝΙΑ</t>
  </si>
  <si>
    <t>Προς το τέλος της μυκηναϊκής εποχής, έγινε η μετακίνηση φύλων, η οποία είναι γνωστή ως "Κάθοδος των …………………".</t>
  </si>
  <si>
    <t xml:space="preserve">Η μετακίνηση αυτή είναι αντίστοιχα στη μυθολογία η "επιστροφή των ……………………". </t>
  </si>
  <si>
    <t xml:space="preserve">Επικράτησε η ……………… γεωργοκτηνοτροφική οικονομία. </t>
  </si>
  <si>
    <t>Μια συνέπεια αυτής της μετανάστευσης ήταν ότι το θαλάσσιο εμπόριο άρχισε να ……………………………</t>
  </si>
  <si>
    <t xml:space="preserve">Ο Α΄ ελληνικός αποικισμός γενικεύτηκε το ………… αι. π.Χ. </t>
  </si>
  <si>
    <t xml:space="preserve">6) </t>
  </si>
  <si>
    <t xml:space="preserve">Ο αποικισμός έγινε κατά ……………… ομάδες. </t>
  </si>
  <si>
    <t xml:space="preserve">Ίδρυσαν αποικίες από την Τρωάδα έως τον κόλπο της Σμύρνης. </t>
  </si>
  <si>
    <t xml:space="preserve">Αποίκισαν τα νησιά Χίο και Σάμο. </t>
  </si>
  <si>
    <t xml:space="preserve">Φυλετικό τους κέντρο ήταν ο ναός του Απόλλωνα, στο ακρωτήριο Τριόπιο. </t>
  </si>
  <si>
    <t>Στην οικονομία, κάθε οικογένεια επεδίωκε να έχει ……………………………</t>
  </si>
  <si>
    <t xml:space="preserve">Κάθε φύλο αποτελούσε και ένα ξεχωριστό κράτος. Αυτή η μορφή κράτους ονομάστηκε ……………………… κράτος. </t>
  </si>
  <si>
    <t>Οι ευγενείς είναι γνωστοί από τα ομηρικά έπη ως "………………………………"</t>
  </si>
  <si>
    <t>Έτσι ονομάζονταν οι ειδικοί τεχνίτες (ξυλουργοί, μεταλλουργοί).</t>
  </si>
  <si>
    <t xml:space="preserve">Οι ελεύθεροι πολίτες που δεν είχαν ιδιοκτησία ούτε ήταν τεχνίτες. </t>
  </si>
  <si>
    <t xml:space="preserve">Μεγάλο αφηγηματικό ποίημα που ιστορούσε κα-τορθώματα ηρώων και βασιλιάδων. </t>
  </si>
  <si>
    <t xml:space="preserve">Έτσι ονομάζονταν οι τραγουδιστές που τραγου-δούσαν τα κατορθώματα  των ηρώων στις αυλές των βασιλιάδων. </t>
  </si>
  <si>
    <t>Οι Έλληνες προσέθεσαν στο Φοινικικό αλφάβητο τα ………………………………</t>
  </si>
  <si>
    <t xml:space="preserve">Οι επικοί ποιητές, ο Όμηρος και ο …………………, έπαιξαν σπουδαίο ρόλο στη διαμόρφωση της αρχαίας ελληνικής θρησκείας. </t>
  </si>
  <si>
    <t xml:space="preserve">Η γενική συνέλευση του λαού. </t>
  </si>
  <si>
    <t xml:space="preserve">Α΄ ΣΤΗΛΗ </t>
  </si>
  <si>
    <t xml:space="preserve">Β΄ ΣΤΗΛΗ </t>
  </si>
  <si>
    <r>
      <t>Γ΄ ΣΤΗΛΗ</t>
    </r>
    <r>
      <rPr>
        <sz val="20"/>
        <color indexed="50"/>
        <rFont val="Comic Sans MS"/>
        <family val="4"/>
      </rPr>
      <t xml:space="preserve"> </t>
    </r>
  </si>
  <si>
    <t xml:space="preserve">Σε κάθε κουτάκι στη Β΄ΣΤΗΛΗ να πληκτρολογείτε με ΚΕΦΑΛΑΙΑ το κατάλληλο γράμμα. Αν είναι το σωστό γράμμα, στη Γ΄ΣΤΗΛΗ  θα εμφανίζεται κάθε φορά το ΟΚ. Να χρησιμοποιείτε τα βελάκια του πληκτρολογίου για τη μετακίνησή σας από κουτάκι σε κουτάκι. </t>
  </si>
  <si>
    <t xml:space="preserve">Μοτίβο της γεωμετρικής τέχνης, με ίσες γραμμές που ελίσσονται σε ορθές γωνίες.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</si>
</sst>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27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b/>
      <sz val="11"/>
      <color indexed="53"/>
      <name val="Comic Sans MS"/>
      <family val="4"/>
    </font>
    <font>
      <sz val="14"/>
      <color indexed="20"/>
      <name val="Comic Sans MS"/>
      <family val="4"/>
    </font>
    <font>
      <sz val="14"/>
      <color indexed="5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20"/>
      <color indexed="61"/>
      <name val="Comic Sans MS"/>
      <family val="4"/>
    </font>
    <font>
      <b/>
      <sz val="20"/>
      <color indexed="14"/>
      <name val="Comic Sans MS"/>
      <family val="4"/>
    </font>
    <font>
      <sz val="20"/>
      <color indexed="53"/>
      <name val="Comic Sans MS"/>
      <family val="4"/>
    </font>
    <font>
      <sz val="20"/>
      <color indexed="49"/>
      <name val="Comic Sans MS"/>
      <family val="4"/>
    </font>
    <font>
      <sz val="20"/>
      <color indexed="62"/>
      <name val="Comic Sans MS"/>
      <family val="4"/>
    </font>
    <font>
      <sz val="11"/>
      <color indexed="12"/>
      <name val="Comic Sans MS"/>
      <family val="4"/>
    </font>
    <font>
      <sz val="20"/>
      <color indexed="14"/>
      <name val="Comic Sans MS"/>
      <family val="4"/>
    </font>
    <font>
      <sz val="20"/>
      <color indexed="40"/>
      <name val="Comic Sans MS"/>
      <family val="4"/>
    </font>
    <font>
      <b/>
      <sz val="14"/>
      <color indexed="53"/>
      <name val="Comic Sans MS"/>
      <family val="4"/>
    </font>
    <font>
      <sz val="14"/>
      <name val="Comic Sans MS"/>
      <family val="4"/>
    </font>
    <font>
      <sz val="20"/>
      <color indexed="13"/>
      <name val="Comic Sans MS"/>
      <family val="4"/>
    </font>
    <font>
      <b/>
      <sz val="20"/>
      <color indexed="20"/>
      <name val="Comic Sans MS"/>
      <family val="4"/>
    </font>
    <font>
      <sz val="12"/>
      <color indexed="13"/>
      <name val="Comic Sans MS"/>
      <family val="4"/>
    </font>
    <font>
      <sz val="11"/>
      <color indexed="13"/>
      <name val="Comic Sans MS"/>
      <family val="4"/>
    </font>
    <font>
      <b/>
      <sz val="11"/>
      <color indexed="13"/>
      <name val="Comic Sans MS"/>
      <family val="4"/>
    </font>
    <font>
      <sz val="10"/>
      <color indexed="13"/>
      <name val="Comic Sans MS"/>
      <family val="4"/>
    </font>
    <font>
      <sz val="10"/>
      <color indexed="13"/>
      <name val="Arial"/>
      <family val="0"/>
    </font>
    <font>
      <sz val="20"/>
      <color indexed="5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left" vertical="center" wrapText="1"/>
      <protection hidden="1"/>
    </xf>
    <xf numFmtId="0" fontId="14" fillId="2" borderId="2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1" fillId="2" borderId="0" xfId="0" applyFont="1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3" fillId="2" borderId="0" xfId="0" applyFont="1" applyFill="1" applyBorder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Alignment="1" applyProtection="1">
      <alignment/>
      <protection hidden="1"/>
    </xf>
    <xf numFmtId="166" fontId="24" fillId="2" borderId="0" xfId="0" applyNumberFormat="1" applyFont="1" applyFill="1" applyAlignment="1" applyProtection="1">
      <alignment horizontal="center"/>
      <protection hidden="1"/>
    </xf>
    <xf numFmtId="0" fontId="25" fillId="2" borderId="0" xfId="0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2" fontId="1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166" fontId="2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11" fillId="4" borderId="3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9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5895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7">
      <selection activeCell="D9" sqref="D9"/>
    </sheetView>
  </sheetViews>
  <sheetFormatPr defaultColWidth="9.140625" defaultRowHeight="12.75"/>
  <cols>
    <col min="1" max="1" width="4.421875" style="23" customWidth="1"/>
    <col min="2" max="2" width="48.00390625" style="23" customWidth="1"/>
    <col min="3" max="3" width="2.00390625" style="23" customWidth="1"/>
    <col min="4" max="10" width="4.8515625" style="16" customWidth="1"/>
    <col min="11" max="11" width="5.57421875" style="23" customWidth="1"/>
    <col min="12" max="12" width="5.00390625" style="23" customWidth="1"/>
    <col min="13" max="13" width="4.140625" style="23" customWidth="1"/>
    <col min="14" max="14" width="2.00390625" style="23" customWidth="1"/>
    <col min="15" max="15" width="3.57421875" style="23" customWidth="1"/>
    <col min="16" max="24" width="3.57421875" style="15" customWidth="1"/>
    <col min="25" max="16384" width="9.140625" style="15" customWidth="1"/>
  </cols>
  <sheetData>
    <row r="1" spans="1:24" ht="31.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20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9.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9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9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0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19.5" customHeight="1">
      <c r="A7" s="52" t="s">
        <v>40</v>
      </c>
      <c r="B7" s="53"/>
      <c r="C7" s="11"/>
      <c r="D7" s="54" t="s">
        <v>41</v>
      </c>
      <c r="E7" s="52"/>
      <c r="F7" s="52"/>
      <c r="G7" s="52"/>
      <c r="H7" s="52"/>
      <c r="I7" s="52"/>
      <c r="J7" s="52"/>
      <c r="K7" s="52"/>
      <c r="L7" s="52"/>
      <c r="M7" s="52"/>
      <c r="N7" s="11"/>
      <c r="O7" s="52" t="s">
        <v>42</v>
      </c>
      <c r="P7" s="53"/>
      <c r="Q7" s="53"/>
      <c r="R7" s="53"/>
      <c r="S7" s="53"/>
      <c r="T7" s="53"/>
      <c r="U7" s="53"/>
      <c r="V7" s="53"/>
      <c r="W7" s="53"/>
      <c r="X7" s="53"/>
    </row>
    <row r="8" spans="1:24" ht="19.5" customHeight="1" thickBot="1">
      <c r="A8" s="53"/>
      <c r="B8" s="53"/>
      <c r="C8" s="11"/>
      <c r="D8" s="54"/>
      <c r="E8" s="52"/>
      <c r="F8" s="52"/>
      <c r="G8" s="52"/>
      <c r="H8" s="52"/>
      <c r="I8" s="52"/>
      <c r="J8" s="52"/>
      <c r="K8" s="52"/>
      <c r="L8" s="52"/>
      <c r="M8" s="52"/>
      <c r="N8" s="17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1" ht="32.25" customHeight="1" thickBot="1">
      <c r="A9" s="49" t="s">
        <v>0</v>
      </c>
      <c r="B9" s="56" t="s">
        <v>20</v>
      </c>
      <c r="C9" s="12"/>
      <c r="D9" s="2"/>
      <c r="E9" s="3"/>
      <c r="F9" s="4"/>
      <c r="G9" s="5"/>
      <c r="H9" s="1"/>
      <c r="I9" s="6"/>
      <c r="J9" s="7"/>
      <c r="K9" s="18"/>
      <c r="L9" s="9"/>
      <c r="M9" s="9"/>
      <c r="N9" s="17"/>
      <c r="O9" s="9" t="str">
        <f>IF(D9="Δ","ΟΚ","?")</f>
        <v>?</v>
      </c>
      <c r="P9" s="9" t="str">
        <f>IF(E9="Ω","ΟΚ","?")</f>
        <v>?</v>
      </c>
      <c r="Q9" s="9" t="str">
        <f>IF(F9="Ρ","ΟΚ","?")</f>
        <v>?</v>
      </c>
      <c r="R9" s="9" t="str">
        <f>IF(G9="Ι","ΟΚ","?")</f>
        <v>?</v>
      </c>
      <c r="S9" s="9" t="str">
        <f>IF(H9="Ε","ΟΚ","?")</f>
        <v>?</v>
      </c>
      <c r="T9" s="9" t="str">
        <f>IF(I9="Ω","ΟΚ","?")</f>
        <v>?</v>
      </c>
      <c r="U9" s="9" t="str">
        <f>IF(J9="Ν","ΟΚ","?")</f>
        <v>?</v>
      </c>
    </row>
    <row r="10" spans="1:14" ht="21" customHeight="1">
      <c r="A10" s="49"/>
      <c r="B10" s="56"/>
      <c r="C10" s="10"/>
      <c r="D10" s="19"/>
      <c r="E10" s="19"/>
      <c r="F10" s="19"/>
      <c r="G10" s="20"/>
      <c r="H10" s="21"/>
      <c r="J10" s="22"/>
      <c r="K10" s="18"/>
      <c r="L10" s="9"/>
      <c r="N10" s="17"/>
    </row>
    <row r="11" spans="1:24" ht="1.5" customHeight="1" thickBot="1">
      <c r="A11" s="24"/>
      <c r="B11" s="25"/>
      <c r="C11" s="25"/>
      <c r="D11" s="26"/>
      <c r="E11" s="26"/>
      <c r="F11" s="26"/>
      <c r="G11" s="27"/>
      <c r="H11" s="28"/>
      <c r="I11" s="29"/>
      <c r="J11" s="30"/>
      <c r="K11" s="31"/>
      <c r="L11" s="32"/>
      <c r="M11" s="24"/>
      <c r="N11" s="24"/>
      <c r="O11" s="24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31.5" customHeight="1" thickBot="1">
      <c r="A12" s="49" t="s">
        <v>1</v>
      </c>
      <c r="B12" s="56" t="s">
        <v>21</v>
      </c>
      <c r="C12" s="10"/>
      <c r="D12" s="2"/>
      <c r="E12" s="3"/>
      <c r="F12" s="4"/>
      <c r="G12" s="8"/>
      <c r="H12" s="1"/>
      <c r="I12" s="6"/>
      <c r="J12" s="7"/>
      <c r="K12" s="2"/>
      <c r="L12" s="3"/>
      <c r="M12" s="4"/>
      <c r="N12" s="17"/>
      <c r="O12" s="9" t="str">
        <f>IF(D12="Η","ΟΚ","?")</f>
        <v>?</v>
      </c>
      <c r="P12" s="9" t="str">
        <f>IF(E12="Ρ","ΟΚ","?")</f>
        <v>?</v>
      </c>
      <c r="Q12" s="9" t="str">
        <f>IF(F12="Α","ΟΚ","?")</f>
        <v>?</v>
      </c>
      <c r="R12" s="9" t="str">
        <f>IF(G12="Κ","ΟΚ","?")</f>
        <v>?</v>
      </c>
      <c r="S12" s="9" t="str">
        <f>IF(H12="Λ","ΟΚ","?")</f>
        <v>?</v>
      </c>
      <c r="T12" s="9" t="str">
        <f>IF(I12="Ε","ΟΚ","?")</f>
        <v>?</v>
      </c>
      <c r="U12" s="9" t="str">
        <f>IF(J12="Ι","ΟΚ","?")</f>
        <v>?</v>
      </c>
      <c r="V12" s="9" t="str">
        <f>IF(K12="Δ","ΟΚ","?")</f>
        <v>?</v>
      </c>
      <c r="W12" s="9" t="str">
        <f>IF(L12="Ω","ΟΚ","?")</f>
        <v>?</v>
      </c>
      <c r="X12" s="9" t="str">
        <f>IF(M12="Ν","ΟΚ","?")</f>
        <v>?</v>
      </c>
    </row>
    <row r="13" spans="1:14" ht="21" customHeight="1">
      <c r="A13" s="49"/>
      <c r="B13" s="56"/>
      <c r="C13" s="10"/>
      <c r="D13" s="19"/>
      <c r="E13" s="19"/>
      <c r="F13" s="19"/>
      <c r="G13" s="20"/>
      <c r="H13" s="21"/>
      <c r="J13" s="22"/>
      <c r="K13" s="18"/>
      <c r="L13" s="9"/>
      <c r="N13" s="17"/>
    </row>
    <row r="14" spans="1:24" ht="1.5" customHeight="1" thickBot="1">
      <c r="A14" s="24"/>
      <c r="B14" s="25"/>
      <c r="C14" s="25"/>
      <c r="D14" s="26"/>
      <c r="E14" s="26"/>
      <c r="F14" s="26"/>
      <c r="G14" s="27"/>
      <c r="H14" s="28"/>
      <c r="I14" s="29"/>
      <c r="J14" s="30"/>
      <c r="K14" s="31"/>
      <c r="L14" s="32"/>
      <c r="M14" s="24"/>
      <c r="N14" s="24"/>
      <c r="O14" s="24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31.5" customHeight="1" thickBot="1">
      <c r="A15" s="49" t="s">
        <v>2</v>
      </c>
      <c r="B15" s="56" t="s">
        <v>23</v>
      </c>
      <c r="C15" s="12"/>
      <c r="D15" s="2"/>
      <c r="E15" s="3"/>
      <c r="F15" s="4"/>
      <c r="G15" s="8"/>
      <c r="H15" s="1"/>
      <c r="I15" s="6"/>
      <c r="J15" s="7"/>
      <c r="K15" s="2"/>
      <c r="L15" s="3"/>
      <c r="M15" s="4"/>
      <c r="N15" s="17"/>
      <c r="O15" s="9" t="str">
        <f>IF(D15="Π","ΟΚ","?")</f>
        <v>?</v>
      </c>
      <c r="P15" s="9" t="str">
        <f>IF(E15="Α","ΟΚ","?")</f>
        <v>?</v>
      </c>
      <c r="Q15" s="9" t="str">
        <f>IF(F15="Ρ","ΟΚ","?")</f>
        <v>?</v>
      </c>
      <c r="R15" s="9" t="str">
        <f>IF(G15="Α","ΟΚ","?")</f>
        <v>?</v>
      </c>
      <c r="S15" s="9" t="str">
        <f>IF(H15="Κ","ΟΚ","?")</f>
        <v>?</v>
      </c>
      <c r="T15" s="9" t="str">
        <f>IF(I15="Μ","ΟΚ","?")</f>
        <v>?</v>
      </c>
      <c r="U15" s="9" t="str">
        <f>IF(J15="Α","ΟΚ","?")</f>
        <v>?</v>
      </c>
      <c r="V15" s="9" t="str">
        <f>IF(K15="Ζ","ΟΚ","?")</f>
        <v>?</v>
      </c>
      <c r="W15" s="9" t="str">
        <f>IF(L15="Ε","ΟΚ","?")</f>
        <v>?</v>
      </c>
      <c r="X15" s="9" t="str">
        <f>IF(M15="Ι","ΟΚ","?")</f>
        <v>?</v>
      </c>
    </row>
    <row r="16" spans="1:14" ht="21" customHeight="1">
      <c r="A16" s="49"/>
      <c r="B16" s="56"/>
      <c r="C16" s="10"/>
      <c r="D16" s="19"/>
      <c r="E16" s="19"/>
      <c r="F16" s="19"/>
      <c r="G16" s="20"/>
      <c r="H16" s="21"/>
      <c r="J16" s="22"/>
      <c r="K16" s="18"/>
      <c r="L16" s="9"/>
      <c r="N16" s="17"/>
    </row>
    <row r="17" spans="1:24" ht="1.5" customHeight="1" thickBot="1">
      <c r="A17" s="24"/>
      <c r="B17" s="25"/>
      <c r="C17" s="25"/>
      <c r="D17" s="26"/>
      <c r="E17" s="26"/>
      <c r="F17" s="26"/>
      <c r="G17" s="27"/>
      <c r="H17" s="28"/>
      <c r="I17" s="29"/>
      <c r="J17" s="30"/>
      <c r="K17" s="31"/>
      <c r="L17" s="32"/>
      <c r="M17" s="24"/>
      <c r="N17" s="24"/>
      <c r="O17" s="24"/>
      <c r="P17" s="33"/>
      <c r="Q17" s="33"/>
      <c r="R17" s="33"/>
      <c r="S17" s="33"/>
      <c r="T17" s="33"/>
      <c r="U17" s="33"/>
      <c r="V17" s="33"/>
      <c r="W17" s="33"/>
      <c r="X17" s="33"/>
    </row>
    <row r="18" spans="1:21" ht="32.25" thickBot="1">
      <c r="A18" s="49" t="s">
        <v>3</v>
      </c>
      <c r="B18" s="56" t="s">
        <v>22</v>
      </c>
      <c r="C18" s="12"/>
      <c r="D18" s="2"/>
      <c r="E18" s="3"/>
      <c r="F18" s="4"/>
      <c r="G18" s="8"/>
      <c r="H18" s="1"/>
      <c r="I18" s="6"/>
      <c r="J18" s="7"/>
      <c r="K18" s="18"/>
      <c r="L18" s="9"/>
      <c r="N18" s="17"/>
      <c r="O18" s="9" t="str">
        <f>IF(D18="Κ","ΟΚ","?")</f>
        <v>?</v>
      </c>
      <c r="P18" s="9" t="str">
        <f>IF(E18="Λ","ΟΚ","?")</f>
        <v>?</v>
      </c>
      <c r="Q18" s="9" t="str">
        <f>IF(F18="Ε","ΟΚ","?")</f>
        <v>?</v>
      </c>
      <c r="R18" s="9" t="str">
        <f>IF(G18="Ι","ΟΚ","?")</f>
        <v>?</v>
      </c>
      <c r="S18" s="9" t="str">
        <f>IF(H18="Σ","ΟΚ","?")</f>
        <v>?</v>
      </c>
      <c r="T18" s="9" t="str">
        <f>IF(I18="Τ","ΟΚ","?")</f>
        <v>?</v>
      </c>
      <c r="U18" s="9" t="str">
        <f>IF(J18="Η","ΟΚ","?")</f>
        <v>?</v>
      </c>
    </row>
    <row r="19" spans="1:14" ht="21" customHeight="1">
      <c r="A19" s="49"/>
      <c r="B19" s="56"/>
      <c r="C19" s="10"/>
      <c r="D19" s="34"/>
      <c r="E19" s="34"/>
      <c r="F19" s="34"/>
      <c r="G19" s="35"/>
      <c r="H19" s="36"/>
      <c r="I19" s="37"/>
      <c r="J19" s="37"/>
      <c r="K19" s="18"/>
      <c r="L19" s="9"/>
      <c r="N19" s="17"/>
    </row>
    <row r="20" spans="1:24" ht="1.5" customHeight="1" thickBot="1">
      <c r="A20" s="24"/>
      <c r="B20" s="25"/>
      <c r="C20" s="25"/>
      <c r="D20" s="26"/>
      <c r="E20" s="26"/>
      <c r="F20" s="26"/>
      <c r="G20" s="27"/>
      <c r="H20" s="28"/>
      <c r="I20" s="29"/>
      <c r="J20" s="30"/>
      <c r="K20" s="31"/>
      <c r="L20" s="32"/>
      <c r="M20" s="24"/>
      <c r="N20" s="24"/>
      <c r="O20" s="24"/>
      <c r="P20" s="33"/>
      <c r="Q20" s="33"/>
      <c r="R20" s="33"/>
      <c r="S20" s="33"/>
      <c r="T20" s="33"/>
      <c r="U20" s="33"/>
      <c r="V20" s="33"/>
      <c r="W20" s="33"/>
      <c r="X20" s="33"/>
    </row>
    <row r="21" spans="1:20" ht="31.5" customHeight="1" thickBot="1">
      <c r="A21" s="49" t="s">
        <v>4</v>
      </c>
      <c r="B21" s="56" t="s">
        <v>24</v>
      </c>
      <c r="C21" s="12"/>
      <c r="D21" s="2"/>
      <c r="E21" s="3"/>
      <c r="F21" s="4"/>
      <c r="G21" s="8"/>
      <c r="H21" s="1"/>
      <c r="I21" s="6"/>
      <c r="J21" s="22"/>
      <c r="K21" s="18"/>
      <c r="L21" s="9"/>
      <c r="N21" s="17"/>
      <c r="O21" s="9" t="str">
        <f>IF(D21="Δ","ΟΚ","?")</f>
        <v>?</v>
      </c>
      <c r="P21" s="9" t="str">
        <f>IF(E21="Ε","ΟΚ","?")</f>
        <v>?</v>
      </c>
      <c r="Q21" s="9" t="str">
        <f>IF(F21="Κ","ΟΚ","?")</f>
        <v>?</v>
      </c>
      <c r="R21" s="9" t="str">
        <f>IF(G21="Α","ΟΚ","?")</f>
        <v>?</v>
      </c>
      <c r="S21" s="9" t="str">
        <f>IF(H21="Τ","ΟΚ","?")</f>
        <v>?</v>
      </c>
      <c r="T21" s="9" t="str">
        <f>IF(I21="Ο","ΟΚ","?")</f>
        <v>?</v>
      </c>
    </row>
    <row r="22" spans="1:14" ht="22.5" customHeight="1">
      <c r="A22" s="49"/>
      <c r="B22" s="56"/>
      <c r="C22" s="10"/>
      <c r="D22" s="34"/>
      <c r="E22" s="34"/>
      <c r="F22" s="34"/>
      <c r="G22" s="35"/>
      <c r="H22" s="36"/>
      <c r="I22" s="37"/>
      <c r="J22" s="22"/>
      <c r="K22" s="18"/>
      <c r="L22" s="9"/>
      <c r="N22" s="17"/>
    </row>
    <row r="23" spans="1:24" ht="1.5" customHeight="1" thickBot="1">
      <c r="A23" s="24"/>
      <c r="B23" s="25"/>
      <c r="C23" s="25"/>
      <c r="D23" s="26"/>
      <c r="E23" s="26"/>
      <c r="F23" s="26"/>
      <c r="G23" s="27"/>
      <c r="H23" s="28"/>
      <c r="I23" s="29"/>
      <c r="J23" s="30"/>
      <c r="K23" s="31"/>
      <c r="L23" s="32"/>
      <c r="M23" s="24"/>
      <c r="N23" s="24"/>
      <c r="O23" s="24"/>
      <c r="P23" s="33"/>
      <c r="Q23" s="33"/>
      <c r="R23" s="33"/>
      <c r="S23" s="33"/>
      <c r="T23" s="33"/>
      <c r="U23" s="33"/>
      <c r="V23" s="33"/>
      <c r="W23" s="33"/>
      <c r="X23" s="33"/>
    </row>
    <row r="24" spans="1:23" ht="31.5" customHeight="1" thickBot="1">
      <c r="A24" s="49" t="s">
        <v>25</v>
      </c>
      <c r="B24" s="58" t="s">
        <v>26</v>
      </c>
      <c r="C24" s="13"/>
      <c r="D24" s="2"/>
      <c r="E24" s="3"/>
      <c r="F24" s="4"/>
      <c r="G24" s="8"/>
      <c r="H24" s="1"/>
      <c r="I24" s="6"/>
      <c r="J24" s="7"/>
      <c r="K24" s="2"/>
      <c r="L24" s="3"/>
      <c r="N24" s="17"/>
      <c r="O24" s="9" t="str">
        <f>IF(D24="Φ","ΟΚ","?")</f>
        <v>?</v>
      </c>
      <c r="P24" s="9" t="str">
        <f>IF(E24="Υ","ΟΚ","?")</f>
        <v>?</v>
      </c>
      <c r="Q24" s="9" t="str">
        <f>IF(F24="Λ","ΟΚ","?")</f>
        <v>?</v>
      </c>
      <c r="R24" s="9" t="str">
        <f>IF(G24="Ε","ΟΚ","?")</f>
        <v>?</v>
      </c>
      <c r="S24" s="9" t="str">
        <f>IF(H24="Τ","ΟΚ","?")</f>
        <v>?</v>
      </c>
      <c r="T24" s="9" t="str">
        <f>IF(I24="Ι","ΟΚ","?")</f>
        <v>?</v>
      </c>
      <c r="U24" s="9" t="str">
        <f>IF(J24="Κ","ΟΚ","?")</f>
        <v>?</v>
      </c>
      <c r="V24" s="9" t="str">
        <f>IF(K24="Ε","ΟΚ","?")</f>
        <v>?</v>
      </c>
      <c r="W24" s="9" t="str">
        <f>IF(L24="Σ","ΟΚ","?")</f>
        <v>?</v>
      </c>
    </row>
    <row r="25" spans="1:14" ht="22.5" customHeight="1">
      <c r="A25" s="49"/>
      <c r="B25" s="58"/>
      <c r="C25" s="14"/>
      <c r="D25" s="34"/>
      <c r="E25" s="34"/>
      <c r="F25" s="34"/>
      <c r="G25" s="35"/>
      <c r="H25" s="36"/>
      <c r="I25" s="37"/>
      <c r="J25" s="22"/>
      <c r="K25" s="18"/>
      <c r="L25" s="9"/>
      <c r="N25" s="17"/>
    </row>
    <row r="26" spans="1:24" ht="1.5" customHeight="1" thickBot="1">
      <c r="A26" s="24"/>
      <c r="B26" s="25"/>
      <c r="C26" s="25"/>
      <c r="D26" s="26"/>
      <c r="E26" s="26"/>
      <c r="F26" s="26"/>
      <c r="G26" s="27"/>
      <c r="H26" s="28"/>
      <c r="I26" s="29"/>
      <c r="J26" s="30"/>
      <c r="K26" s="31"/>
      <c r="L26" s="32"/>
      <c r="M26" s="24"/>
      <c r="N26" s="24"/>
      <c r="O26" s="24"/>
      <c r="P26" s="33"/>
      <c r="Q26" s="33"/>
      <c r="R26" s="33"/>
      <c r="S26" s="33"/>
      <c r="T26" s="33"/>
      <c r="U26" s="33"/>
      <c r="V26" s="33"/>
      <c r="W26" s="33"/>
      <c r="X26" s="33"/>
    </row>
    <row r="27" spans="1:21" ht="32.25" thickBot="1">
      <c r="A27" s="49" t="s">
        <v>5</v>
      </c>
      <c r="B27" s="56" t="s">
        <v>27</v>
      </c>
      <c r="C27" s="12"/>
      <c r="D27" s="2"/>
      <c r="E27" s="3"/>
      <c r="F27" s="4"/>
      <c r="G27" s="8"/>
      <c r="H27" s="1"/>
      <c r="I27" s="6"/>
      <c r="J27" s="7"/>
      <c r="K27" s="18"/>
      <c r="L27" s="9"/>
      <c r="N27" s="17"/>
      <c r="O27" s="9" t="str">
        <f>IF(D27="Α","ΟΚ","?")</f>
        <v>?</v>
      </c>
      <c r="P27" s="9" t="str">
        <f>IF(E27="Ι","ΟΚ","?")</f>
        <v>?</v>
      </c>
      <c r="Q27" s="9" t="str">
        <f>IF(F27="Ο","ΟΚ","?")</f>
        <v>?</v>
      </c>
      <c r="R27" s="9" t="str">
        <f>IF(G27="Λ","ΟΚ","?")</f>
        <v>?</v>
      </c>
      <c r="S27" s="9" t="str">
        <f>IF(H27="Ε","ΟΚ","?")</f>
        <v>?</v>
      </c>
      <c r="T27" s="9" t="str">
        <f>IF(I27="Ι","ΟΚ","?")</f>
        <v>?</v>
      </c>
      <c r="U27" s="9" t="str">
        <f>IF(J27="Σ","ΟΚ","?")</f>
        <v>?</v>
      </c>
    </row>
    <row r="28" spans="1:14" ht="22.5" customHeight="1">
      <c r="A28" s="49"/>
      <c r="B28" s="56"/>
      <c r="C28" s="10"/>
      <c r="D28" s="19"/>
      <c r="E28" s="19"/>
      <c r="F28" s="19"/>
      <c r="G28" s="20"/>
      <c r="H28" s="21"/>
      <c r="J28" s="22"/>
      <c r="K28" s="18"/>
      <c r="L28" s="9"/>
      <c r="N28" s="17"/>
    </row>
    <row r="29" spans="1:24" ht="1.5" customHeight="1" thickBot="1">
      <c r="A29" s="24"/>
      <c r="B29" s="25"/>
      <c r="C29" s="25"/>
      <c r="D29" s="26"/>
      <c r="E29" s="26"/>
      <c r="F29" s="26"/>
      <c r="G29" s="27"/>
      <c r="H29" s="28"/>
      <c r="I29" s="29"/>
      <c r="J29" s="30"/>
      <c r="K29" s="31"/>
      <c r="L29" s="32"/>
      <c r="M29" s="24"/>
      <c r="N29" s="24"/>
      <c r="O29" s="24"/>
      <c r="P29" s="33"/>
      <c r="Q29" s="33"/>
      <c r="R29" s="33"/>
      <c r="S29" s="33"/>
      <c r="T29" s="33"/>
      <c r="U29" s="33"/>
      <c r="V29" s="33"/>
      <c r="W29" s="33"/>
      <c r="X29" s="33"/>
    </row>
    <row r="30" spans="1:19" ht="32.25" thickBot="1">
      <c r="A30" s="49" t="s">
        <v>6</v>
      </c>
      <c r="B30" s="56" t="s">
        <v>28</v>
      </c>
      <c r="C30" s="12"/>
      <c r="D30" s="2"/>
      <c r="E30" s="3"/>
      <c r="F30" s="4"/>
      <c r="G30" s="8"/>
      <c r="H30" s="1"/>
      <c r="J30" s="22"/>
      <c r="K30" s="18"/>
      <c r="L30" s="9"/>
      <c r="N30" s="17"/>
      <c r="O30" s="9" t="str">
        <f>IF(D30="Ι","ΟΚ","?")</f>
        <v>?</v>
      </c>
      <c r="P30" s="9" t="str">
        <f>IF(E30="Ω","ΟΚ","?")</f>
        <v>?</v>
      </c>
      <c r="Q30" s="9" t="str">
        <f>IF(F30="Ν","ΟΚ","?")</f>
        <v>?</v>
      </c>
      <c r="R30" s="9" t="str">
        <f>IF(G30="Ε","ΟΚ","?")</f>
        <v>?</v>
      </c>
      <c r="S30" s="9" t="str">
        <f>IF(H30="Σ","ΟΚ","?")</f>
        <v>?</v>
      </c>
    </row>
    <row r="31" spans="1:14" ht="22.5" customHeight="1">
      <c r="A31" s="49"/>
      <c r="B31" s="56"/>
      <c r="C31" s="10"/>
      <c r="D31" s="19"/>
      <c r="E31" s="19"/>
      <c r="F31" s="19"/>
      <c r="G31" s="20"/>
      <c r="H31" s="21"/>
      <c r="J31" s="22"/>
      <c r="K31" s="18"/>
      <c r="L31" s="9"/>
      <c r="N31" s="17"/>
    </row>
    <row r="32" spans="1:24" ht="1.5" customHeight="1" thickBot="1">
      <c r="A32" s="24"/>
      <c r="B32" s="3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1" ht="32.25" thickBot="1">
      <c r="A33" s="49" t="s">
        <v>7</v>
      </c>
      <c r="B33" s="56" t="s">
        <v>29</v>
      </c>
      <c r="C33" s="12"/>
      <c r="D33" s="2"/>
      <c r="E33" s="3"/>
      <c r="F33" s="4"/>
      <c r="G33" s="8"/>
      <c r="H33" s="1"/>
      <c r="I33" s="6"/>
      <c r="J33" s="7"/>
      <c r="K33" s="18"/>
      <c r="L33" s="9"/>
      <c r="N33" s="17"/>
      <c r="O33" s="9" t="str">
        <f>IF(D33="Δ","ΟΚ","?")</f>
        <v>?</v>
      </c>
      <c r="P33" s="9" t="str">
        <f>IF(E33="Ω","ΟΚ","?")</f>
        <v>?</v>
      </c>
      <c r="Q33" s="9" t="str">
        <f>IF(F33="Ρ","ΟΚ","?")</f>
        <v>?</v>
      </c>
      <c r="R33" s="9" t="str">
        <f>IF(G33="Ι","ΟΚ","?")</f>
        <v>?</v>
      </c>
      <c r="S33" s="9" t="str">
        <f>IF(H33="Ε","ΟΚ","?")</f>
        <v>?</v>
      </c>
      <c r="T33" s="9" t="str">
        <f>IF(I33="Ι","ΟΚ","?")</f>
        <v>?</v>
      </c>
      <c r="U33" s="9" t="str">
        <f>IF(J33="Σ","ΟΚ","?")</f>
        <v>?</v>
      </c>
    </row>
    <row r="34" spans="1:14" ht="22.5" customHeight="1">
      <c r="A34" s="49"/>
      <c r="B34" s="56"/>
      <c r="C34" s="10"/>
      <c r="D34" s="19"/>
      <c r="E34" s="19"/>
      <c r="F34" s="19"/>
      <c r="G34" s="20"/>
      <c r="H34" s="21"/>
      <c r="J34" s="22"/>
      <c r="K34" s="18"/>
      <c r="L34" s="9"/>
      <c r="N34" s="17"/>
    </row>
    <row r="35" spans="1:24" ht="1.5" customHeight="1" thickBot="1">
      <c r="A35" s="24"/>
      <c r="B35" s="3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3" ht="31.5" customHeight="1" thickBot="1">
      <c r="A36" s="49" t="s">
        <v>8</v>
      </c>
      <c r="B36" s="56" t="s">
        <v>30</v>
      </c>
      <c r="C36" s="12"/>
      <c r="D36" s="2"/>
      <c r="E36" s="3"/>
      <c r="F36" s="4"/>
      <c r="G36" s="8"/>
      <c r="H36" s="1"/>
      <c r="I36" s="6"/>
      <c r="J36" s="7"/>
      <c r="K36" s="2"/>
      <c r="L36" s="3"/>
      <c r="N36" s="17"/>
      <c r="O36" s="9" t="str">
        <f>IF(D36="Α","ΟΚ","?")</f>
        <v>?</v>
      </c>
      <c r="P36" s="9" t="str">
        <f>IF(E36="Υ","ΟΚ","?")</f>
        <v>?</v>
      </c>
      <c r="Q36" s="9" t="str">
        <f>IF(F36="Τ","ΟΚ","?")</f>
        <v>?</v>
      </c>
      <c r="R36" s="9" t="str">
        <f>IF(G36="Α","ΟΚ","?")</f>
        <v>?</v>
      </c>
      <c r="S36" s="9" t="str">
        <f>IF(H36="Ρ","ΟΚ","?")</f>
        <v>?</v>
      </c>
      <c r="T36" s="9" t="str">
        <f>IF(I36="Κ","ΟΚ","?")</f>
        <v>?</v>
      </c>
      <c r="U36" s="9" t="str">
        <f>IF(J36="Ε","ΟΚ","?")</f>
        <v>?</v>
      </c>
      <c r="V36" s="9" t="str">
        <f>IF(K36="Ι","ΟΚ","?")</f>
        <v>?</v>
      </c>
      <c r="W36" s="9" t="str">
        <f>IF(L36="Α","ΟΚ","?")</f>
        <v>?</v>
      </c>
    </row>
    <row r="37" spans="1:14" ht="22.5" customHeight="1">
      <c r="A37" s="49"/>
      <c r="B37" s="56"/>
      <c r="C37" s="10"/>
      <c r="D37" s="19"/>
      <c r="E37" s="19"/>
      <c r="F37" s="19"/>
      <c r="G37" s="20"/>
      <c r="H37" s="21"/>
      <c r="J37" s="22"/>
      <c r="K37" s="18"/>
      <c r="L37" s="9"/>
      <c r="N37" s="17"/>
    </row>
    <row r="38" spans="1:24" ht="1.5" customHeight="1" thickBot="1">
      <c r="A38" s="24"/>
      <c r="B38" s="3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2" ht="31.5" customHeight="1" thickBot="1">
      <c r="A39" s="49" t="s">
        <v>9</v>
      </c>
      <c r="B39" s="56" t="s">
        <v>31</v>
      </c>
      <c r="C39" s="12"/>
      <c r="D39" s="2"/>
      <c r="E39" s="3"/>
      <c r="F39" s="4"/>
      <c r="G39" s="8"/>
      <c r="H39" s="1"/>
      <c r="I39" s="6"/>
      <c r="J39" s="7"/>
      <c r="K39" s="2"/>
      <c r="L39" s="9"/>
      <c r="N39" s="17"/>
      <c r="O39" s="9" t="str">
        <f>IF(D39="Φ","ΟΚ","?")</f>
        <v>?</v>
      </c>
      <c r="P39" s="9" t="str">
        <f>IF(E39="Υ","ΟΚ","?")</f>
        <v>?</v>
      </c>
      <c r="Q39" s="9" t="str">
        <f>IF(F39="Λ","ΟΚ","?")</f>
        <v>?</v>
      </c>
      <c r="R39" s="9" t="str">
        <f>IF(G39="Ε","ΟΚ","?")</f>
        <v>?</v>
      </c>
      <c r="S39" s="9" t="str">
        <f>IF(H39="Τ","ΟΚ","?")</f>
        <v>?</v>
      </c>
      <c r="T39" s="9" t="str">
        <f>IF(I39="Ι","ΟΚ","?")</f>
        <v>?</v>
      </c>
      <c r="U39" s="9" t="str">
        <f>IF(J39="Κ","ΟΚ","?")</f>
        <v>?</v>
      </c>
      <c r="V39" s="9" t="str">
        <f>IF(K39="Ο","ΟΚ","?")</f>
        <v>?</v>
      </c>
    </row>
    <row r="40" spans="1:14" ht="22.5" customHeight="1">
      <c r="A40" s="49"/>
      <c r="B40" s="56"/>
      <c r="C40" s="10"/>
      <c r="D40" s="19"/>
      <c r="E40" s="19"/>
      <c r="F40" s="19"/>
      <c r="G40" s="20"/>
      <c r="H40" s="21"/>
      <c r="J40" s="22"/>
      <c r="K40" s="18"/>
      <c r="L40" s="9"/>
      <c r="N40" s="17"/>
    </row>
    <row r="41" spans="1:24" ht="1.5" customHeight="1" thickBot="1">
      <c r="A41" s="24"/>
      <c r="B41" s="3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1" ht="31.5" customHeight="1" thickBot="1">
      <c r="A42" s="49" t="s">
        <v>10</v>
      </c>
      <c r="B42" s="56" t="s">
        <v>32</v>
      </c>
      <c r="C42" s="12"/>
      <c r="D42" s="2"/>
      <c r="E42" s="3"/>
      <c r="F42" s="4"/>
      <c r="G42" s="8"/>
      <c r="H42" s="1"/>
      <c r="I42" s="6"/>
      <c r="J42" s="7"/>
      <c r="K42" s="18"/>
      <c r="L42" s="9"/>
      <c r="N42" s="17"/>
      <c r="O42" s="9" t="str">
        <f>IF(D42="Α","ΟΚ","?")</f>
        <v>?</v>
      </c>
      <c r="P42" s="9" t="str">
        <f>IF(E42="Ρ","ΟΚ","?")</f>
        <v>?</v>
      </c>
      <c r="Q42" s="9" t="str">
        <f>IF(F42="Ι","ΟΚ","?")</f>
        <v>?</v>
      </c>
      <c r="R42" s="9" t="str">
        <f>IF(G42="Σ","ΟΚ","?")</f>
        <v>?</v>
      </c>
      <c r="S42" s="9" t="str">
        <f>IF(H42="Τ","ΟΚ","?")</f>
        <v>?</v>
      </c>
      <c r="T42" s="9" t="str">
        <f>IF(I42="Ο","ΟΚ","?")</f>
        <v>?</v>
      </c>
      <c r="U42" s="9" t="str">
        <f>IF(J42="Ι","ΟΚ","?")</f>
        <v>?</v>
      </c>
    </row>
    <row r="43" spans="1:14" ht="22.5" customHeight="1">
      <c r="A43" s="49"/>
      <c r="B43" s="56"/>
      <c r="C43" s="10"/>
      <c r="D43" s="19"/>
      <c r="E43" s="19"/>
      <c r="F43" s="19"/>
      <c r="G43" s="20"/>
      <c r="H43" s="21"/>
      <c r="J43" s="22"/>
      <c r="K43" s="18"/>
      <c r="L43" s="9"/>
      <c r="N43" s="17"/>
    </row>
    <row r="44" spans="1:24" ht="1.5" customHeight="1" thickBot="1">
      <c r="A44" s="24"/>
      <c r="B44" s="3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31.5" customHeight="1" thickBot="1">
      <c r="A45" s="49" t="s">
        <v>11</v>
      </c>
      <c r="B45" s="56" t="s">
        <v>33</v>
      </c>
      <c r="C45" s="12"/>
      <c r="D45" s="2"/>
      <c r="E45" s="3"/>
      <c r="F45" s="4"/>
      <c r="G45" s="8"/>
      <c r="H45" s="1"/>
      <c r="I45" s="6"/>
      <c r="J45" s="7"/>
      <c r="K45" s="2"/>
      <c r="L45" s="3"/>
      <c r="M45" s="4"/>
      <c r="N45" s="17"/>
      <c r="O45" s="9" t="str">
        <f>IF(D45="Δ","ΟΚ","?")</f>
        <v>?</v>
      </c>
      <c r="P45" s="9" t="str">
        <f>IF(E45="Η","ΟΚ","?")</f>
        <v>?</v>
      </c>
      <c r="Q45" s="9" t="str">
        <f>IF(F45="Μ","ΟΚ","?")</f>
        <v>?</v>
      </c>
      <c r="R45" s="9" t="str">
        <f>IF(G45="Ι","ΟΚ","?")</f>
        <v>?</v>
      </c>
      <c r="S45" s="9" t="str">
        <f>IF(H45="Ο","ΟΚ","?")</f>
        <v>?</v>
      </c>
      <c r="T45" s="9" t="str">
        <f>IF(I45="Υ","ΟΚ","?")</f>
        <v>?</v>
      </c>
      <c r="U45" s="9" t="str">
        <f>IF(J45="Ρ","ΟΚ","?")</f>
        <v>?</v>
      </c>
      <c r="V45" s="9" t="str">
        <f>IF(K45="Γ","ΟΚ","?")</f>
        <v>?</v>
      </c>
      <c r="W45" s="9" t="str">
        <f>IF(L45="Ο","ΟΚ","?")</f>
        <v>?</v>
      </c>
      <c r="X45" s="9" t="str">
        <f>IF(M45="Ι","ΟΚ","?")</f>
        <v>?</v>
      </c>
    </row>
    <row r="46" spans="1:14" ht="22.5" customHeight="1">
      <c r="A46" s="49"/>
      <c r="B46" s="56"/>
      <c r="C46" s="10"/>
      <c r="D46" s="19"/>
      <c r="E46" s="19"/>
      <c r="F46" s="19"/>
      <c r="G46" s="20"/>
      <c r="H46" s="21"/>
      <c r="J46" s="22"/>
      <c r="K46" s="18"/>
      <c r="L46" s="9"/>
      <c r="N46" s="17"/>
    </row>
    <row r="47" spans="1:24" ht="1.5" customHeight="1" thickBot="1">
      <c r="A47" s="24"/>
      <c r="B47" s="3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1" ht="31.5" customHeight="1" thickBot="1">
      <c r="A48" s="49" t="s">
        <v>12</v>
      </c>
      <c r="B48" s="56" t="s">
        <v>34</v>
      </c>
      <c r="C48" s="12"/>
      <c r="D48" s="2"/>
      <c r="E48" s="3"/>
      <c r="F48" s="4"/>
      <c r="G48" s="8"/>
      <c r="H48" s="1"/>
      <c r="J48" s="22"/>
      <c r="K48" s="18"/>
      <c r="L48" s="9"/>
      <c r="N48" s="17"/>
      <c r="O48" s="9" t="str">
        <f>IF(D48="Θ","ΟΚ","?")</f>
        <v>?</v>
      </c>
      <c r="P48" s="9" t="str">
        <f>IF(E48="Η","ΟΚ","?")</f>
        <v>?</v>
      </c>
      <c r="Q48" s="9" t="str">
        <f>IF(F48="Τ","ΟΚ","?")</f>
        <v>?</v>
      </c>
      <c r="R48" s="9" t="str">
        <f>IF(G48="Ε","ΟΚ","?")</f>
        <v>?</v>
      </c>
      <c r="S48" s="9" t="str">
        <f>IF(H48="Σ","ΟΚ","?")</f>
        <v>?</v>
      </c>
      <c r="T48" s="9"/>
      <c r="U48" s="9"/>
    </row>
    <row r="49" spans="1:14" ht="22.5" customHeight="1">
      <c r="A49" s="49"/>
      <c r="B49" s="56"/>
      <c r="C49" s="10"/>
      <c r="D49" s="19"/>
      <c r="E49" s="19"/>
      <c r="F49" s="19"/>
      <c r="G49" s="20"/>
      <c r="H49" s="21"/>
      <c r="J49" s="22"/>
      <c r="K49" s="18"/>
      <c r="L49" s="9"/>
      <c r="N49" s="17"/>
    </row>
    <row r="50" spans="1:24" ht="1.5" customHeight="1" thickBot="1">
      <c r="A50" s="24"/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19" ht="31.5" customHeight="1" thickBot="1">
      <c r="A51" s="49" t="s">
        <v>13</v>
      </c>
      <c r="B51" s="56" t="s">
        <v>39</v>
      </c>
      <c r="C51" s="12"/>
      <c r="D51" s="2"/>
      <c r="E51" s="3"/>
      <c r="F51" s="4"/>
      <c r="G51" s="8"/>
      <c r="H51" s="1"/>
      <c r="I51" s="18"/>
      <c r="J51" s="18"/>
      <c r="K51" s="18"/>
      <c r="L51" s="9"/>
      <c r="N51" s="17"/>
      <c r="O51" s="9" t="str">
        <f>IF(D51="Α","ΟΚ","?")</f>
        <v>?</v>
      </c>
      <c r="P51" s="9" t="str">
        <f>IF(E51="Γ","ΟΚ","?")</f>
        <v>?</v>
      </c>
      <c r="Q51" s="9" t="str">
        <f>IF(F51="Ο","ΟΚ","?")</f>
        <v>?</v>
      </c>
      <c r="R51" s="9" t="str">
        <f>IF(G51="Ρ","ΟΚ","?")</f>
        <v>?</v>
      </c>
      <c r="S51" s="9" t="str">
        <f>IF(H51="Α","ΟΚ","?")</f>
        <v>?</v>
      </c>
    </row>
    <row r="52" spans="1:14" ht="22.5" customHeight="1">
      <c r="A52" s="49"/>
      <c r="B52" s="56"/>
      <c r="C52" s="10"/>
      <c r="D52" s="19"/>
      <c r="E52" s="19"/>
      <c r="F52" s="19"/>
      <c r="G52" s="20"/>
      <c r="H52" s="21"/>
      <c r="J52" s="22"/>
      <c r="K52" s="18"/>
      <c r="L52" s="9"/>
      <c r="N52" s="17"/>
    </row>
    <row r="53" spans="1:24" ht="1.5" customHeight="1" thickBot="1">
      <c r="A53" s="24"/>
      <c r="B53" s="3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1" ht="31.5" customHeight="1" thickBot="1">
      <c r="A54" s="49" t="s">
        <v>14</v>
      </c>
      <c r="B54" s="56" t="s">
        <v>38</v>
      </c>
      <c r="C54" s="12"/>
      <c r="D54" s="2"/>
      <c r="E54" s="3"/>
      <c r="F54" s="4"/>
      <c r="G54" s="8"/>
      <c r="H54" s="1"/>
      <c r="I54" s="6"/>
      <c r="J54" s="7"/>
      <c r="K54" s="18"/>
      <c r="L54" s="9"/>
      <c r="N54" s="17"/>
      <c r="O54" s="9" t="str">
        <f>IF(D54="Η","ΟΚ","?")</f>
        <v>?</v>
      </c>
      <c r="P54" s="9" t="str">
        <f>IF(E54="Σ","ΟΚ","?")</f>
        <v>?</v>
      </c>
      <c r="Q54" s="9" t="str">
        <f>IF(F54="Ι","ΟΚ","?")</f>
        <v>?</v>
      </c>
      <c r="R54" s="9" t="str">
        <f>IF(G54="Ο","ΟΚ","?")</f>
        <v>?</v>
      </c>
      <c r="S54" s="9" t="str">
        <f>IF(H54="Δ","ΟΚ","?")</f>
        <v>?</v>
      </c>
      <c r="T54" s="9" t="str">
        <f>IF(I54="Ο","ΟΚ","?")</f>
        <v>?</v>
      </c>
      <c r="U54" s="9" t="str">
        <f>IF(J54="Σ","ΟΚ","?")</f>
        <v>?</v>
      </c>
    </row>
    <row r="55" spans="1:14" ht="22.5" customHeight="1">
      <c r="A55" s="49"/>
      <c r="B55" s="56"/>
      <c r="C55" s="10"/>
      <c r="D55" s="19"/>
      <c r="E55" s="19"/>
      <c r="F55" s="19"/>
      <c r="G55" s="20"/>
      <c r="H55" s="21"/>
      <c r="J55" s="22"/>
      <c r="K55" s="18"/>
      <c r="L55" s="9"/>
      <c r="N55" s="17"/>
    </row>
    <row r="56" spans="1:24" ht="1.5" customHeight="1" thickBot="1">
      <c r="A56" s="24"/>
      <c r="B56" s="38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2" ht="31.5" customHeight="1" thickBot="1">
      <c r="A57" s="49" t="s">
        <v>15</v>
      </c>
      <c r="B57" s="56" t="s">
        <v>37</v>
      </c>
      <c r="C57" s="12"/>
      <c r="D57" s="2"/>
      <c r="E57" s="3"/>
      <c r="F57" s="4"/>
      <c r="G57" s="8"/>
      <c r="H57" s="1"/>
      <c r="I57" s="6"/>
      <c r="J57" s="7"/>
      <c r="K57" s="2"/>
      <c r="L57" s="9"/>
      <c r="N57" s="17"/>
      <c r="O57" s="9" t="str">
        <f>IF(D57="Φ","ΟΚ","?")</f>
        <v>?</v>
      </c>
      <c r="P57" s="9" t="str">
        <f>IF(E57="Ω","ΟΚ","?")</f>
        <v>?</v>
      </c>
      <c r="Q57" s="9" t="str">
        <f>IF(F57="Ν","ΟΚ","?")</f>
        <v>?</v>
      </c>
      <c r="R57" s="9" t="str">
        <f>IF(G57="Η","ΟΚ","?")</f>
        <v>?</v>
      </c>
      <c r="S57" s="9" t="str">
        <f>IF(H57="Ε","ΟΚ","?")</f>
        <v>?</v>
      </c>
      <c r="T57" s="9" t="str">
        <f>IF(I57="Ν","ΟΚ","?")</f>
        <v>?</v>
      </c>
      <c r="U57" s="9" t="str">
        <f>IF(J57="Τ","ΟΚ","?")</f>
        <v>?</v>
      </c>
      <c r="V57" s="9" t="str">
        <f>IF(K57="Α","ΟΚ","?")</f>
        <v>?</v>
      </c>
    </row>
    <row r="58" spans="1:14" ht="22.5" customHeight="1">
      <c r="A58" s="49"/>
      <c r="B58" s="56"/>
      <c r="C58" s="10"/>
      <c r="D58" s="19"/>
      <c r="E58" s="19"/>
      <c r="F58" s="19"/>
      <c r="G58" s="20"/>
      <c r="H58" s="21"/>
      <c r="J58" s="22"/>
      <c r="K58" s="18"/>
      <c r="L58" s="9"/>
      <c r="N58" s="17"/>
    </row>
    <row r="59" spans="1:24" ht="1.5" customHeight="1" thickBot="1">
      <c r="A59" s="24"/>
      <c r="B59" s="38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18" ht="31.5" customHeight="1" thickBot="1">
      <c r="A60" s="49" t="s">
        <v>16</v>
      </c>
      <c r="B60" s="56" t="s">
        <v>35</v>
      </c>
      <c r="C60" s="12"/>
      <c r="D60" s="2"/>
      <c r="E60" s="3"/>
      <c r="F60" s="4"/>
      <c r="G60" s="8"/>
      <c r="H60" s="21"/>
      <c r="J60" s="22"/>
      <c r="K60" s="18"/>
      <c r="L60" s="9"/>
      <c r="N60" s="17"/>
      <c r="O60" s="9" t="str">
        <f>IF(D60="Ε","ΟΚ","?")</f>
        <v>?</v>
      </c>
      <c r="P60" s="9" t="str">
        <f>IF(E60="Π","ΟΚ","?")</f>
        <v>?</v>
      </c>
      <c r="Q60" s="9" t="str">
        <f>IF(F60="Ο","ΟΚ","?")</f>
        <v>?</v>
      </c>
      <c r="R60" s="9" t="str">
        <f>IF(G60="Σ","ΟΚ","?")</f>
        <v>?</v>
      </c>
    </row>
    <row r="61" spans="1:14" ht="22.5" customHeight="1">
      <c r="A61" s="49"/>
      <c r="B61" s="56"/>
      <c r="C61" s="10"/>
      <c r="D61" s="19"/>
      <c r="E61" s="19"/>
      <c r="F61" s="19"/>
      <c r="G61" s="20"/>
      <c r="H61" s="21"/>
      <c r="J61" s="22"/>
      <c r="K61" s="18"/>
      <c r="L61" s="9"/>
      <c r="N61" s="17"/>
    </row>
    <row r="62" spans="1:24" ht="1.5" customHeight="1" thickBot="1">
      <c r="A62" s="24"/>
      <c r="B62" s="38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0" ht="31.5" customHeight="1" thickBot="1">
      <c r="A63" s="49" t="s">
        <v>17</v>
      </c>
      <c r="B63" s="56" t="s">
        <v>36</v>
      </c>
      <c r="C63" s="12"/>
      <c r="D63" s="2"/>
      <c r="E63" s="3"/>
      <c r="F63" s="4"/>
      <c r="G63" s="8"/>
      <c r="H63" s="1"/>
      <c r="I63" s="6"/>
      <c r="J63" s="22"/>
      <c r="K63" s="18"/>
      <c r="L63" s="9"/>
      <c r="N63" s="17"/>
      <c r="O63" s="9" t="str">
        <f>IF(D63="Α","ΟΚ","?")</f>
        <v>?</v>
      </c>
      <c r="P63" s="9" t="str">
        <f>IF(E63="Ο","ΟΚ","?")</f>
        <v>?</v>
      </c>
      <c r="Q63" s="9" t="str">
        <f>IF(F63="Ι","ΟΚ","?")</f>
        <v>?</v>
      </c>
      <c r="R63" s="9" t="str">
        <f>IF(G63="Δ","ΟΚ","?")</f>
        <v>?</v>
      </c>
      <c r="S63" s="9" t="str">
        <f>IF(H63="Ο","ΟΚ","?")</f>
        <v>?</v>
      </c>
      <c r="T63" s="9" t="str">
        <f>IF(I63="Ι","ΟΚ","?")</f>
        <v>?</v>
      </c>
    </row>
    <row r="64" spans="1:14" ht="22.5" customHeight="1">
      <c r="A64" s="49"/>
      <c r="B64" s="56"/>
      <c r="C64" s="10"/>
      <c r="D64" s="19"/>
      <c r="E64" s="19"/>
      <c r="F64" s="19"/>
      <c r="G64" s="20"/>
      <c r="H64" s="21"/>
      <c r="J64" s="22"/>
      <c r="K64" s="18"/>
      <c r="L64" s="9"/>
      <c r="N64" s="17"/>
    </row>
    <row r="65" spans="1:24" ht="1.5" customHeight="1" thickBot="1">
      <c r="A65" s="24"/>
      <c r="B65" s="38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3" ht="31.5" customHeight="1" thickBot="1">
      <c r="A66" s="49" t="s">
        <v>18</v>
      </c>
      <c r="B66" s="56" t="s">
        <v>44</v>
      </c>
      <c r="C66" s="12"/>
      <c r="D66" s="2"/>
      <c r="E66" s="3"/>
      <c r="F66" s="4"/>
      <c r="G66" s="8"/>
      <c r="H66" s="1"/>
      <c r="I66" s="6"/>
      <c r="J66" s="7"/>
      <c r="K66" s="2"/>
      <c r="L66" s="3"/>
      <c r="N66" s="17"/>
      <c r="O66" s="9" t="str">
        <f>IF(D66="Μ","ΟΚ","?")</f>
        <v>?</v>
      </c>
      <c r="P66" s="9" t="str">
        <f>IF(E66="Α","ΟΚ","?")</f>
        <v>?</v>
      </c>
      <c r="Q66" s="9" t="str">
        <f>IF(F66="Ι","ΟΚ","?")</f>
        <v>?</v>
      </c>
      <c r="R66" s="9" t="str">
        <f>IF(G66="Α","ΟΚ","?")</f>
        <v>?</v>
      </c>
      <c r="S66" s="9" t="str">
        <f>IF(H66="Ν","ΟΚ","?")</f>
        <v>?</v>
      </c>
      <c r="T66" s="9" t="str">
        <f>IF(I66="Δ","ΟΚ","?")</f>
        <v>?</v>
      </c>
      <c r="U66" s="9" t="str">
        <f>IF(J66="Ρ","ΟΚ","?")</f>
        <v>?</v>
      </c>
      <c r="V66" s="9" t="str">
        <f>IF(K66="Ο","ΟΚ","?")</f>
        <v>?</v>
      </c>
      <c r="W66" s="9" t="str">
        <f>IF(L66="Σ","ΟΚ","?")</f>
        <v>?</v>
      </c>
    </row>
    <row r="67" spans="1:14" ht="22.5" customHeight="1">
      <c r="A67" s="49"/>
      <c r="B67" s="56"/>
      <c r="C67" s="10"/>
      <c r="D67" s="19"/>
      <c r="E67" s="19"/>
      <c r="F67" s="19"/>
      <c r="G67" s="20"/>
      <c r="H67" s="21"/>
      <c r="J67" s="22"/>
      <c r="K67" s="18"/>
      <c r="L67" s="9"/>
      <c r="N67" s="17"/>
    </row>
    <row r="68" spans="1:24" ht="1.5" customHeight="1">
      <c r="A68" s="38"/>
      <c r="B68" s="10"/>
      <c r="C68" s="10"/>
      <c r="D68" s="40"/>
      <c r="E68" s="40"/>
      <c r="F68" s="40"/>
      <c r="G68" s="41"/>
      <c r="H68" s="42"/>
      <c r="I68" s="43"/>
      <c r="J68" s="44"/>
      <c r="K68" s="45"/>
      <c r="L68" s="46"/>
      <c r="M68" s="17"/>
      <c r="N68" s="17"/>
      <c r="O68" s="17"/>
      <c r="P68" s="47"/>
      <c r="Q68" s="47"/>
      <c r="R68" s="47"/>
      <c r="S68" s="47"/>
      <c r="T68" s="47"/>
      <c r="U68" s="47"/>
      <c r="V68" s="47"/>
      <c r="W68" s="47"/>
      <c r="X68" s="47"/>
    </row>
    <row r="69" spans="1:12" ht="19.5">
      <c r="A69" s="39"/>
      <c r="B69" s="39"/>
      <c r="C69" s="39"/>
      <c r="D69" s="19"/>
      <c r="E69" s="19"/>
      <c r="F69" s="19"/>
      <c r="G69" s="20"/>
      <c r="H69" s="21"/>
      <c r="J69" s="22"/>
      <c r="K69" s="18"/>
      <c r="L69" s="9"/>
    </row>
    <row r="70" spans="1:12" ht="19.5">
      <c r="A70" s="39"/>
      <c r="B70" s="39"/>
      <c r="C70" s="39"/>
      <c r="D70" s="19"/>
      <c r="E70" s="19"/>
      <c r="F70" s="19"/>
      <c r="G70" s="48"/>
      <c r="H70" s="21"/>
      <c r="L70" s="9"/>
    </row>
    <row r="71" spans="1:12" ht="19.5">
      <c r="A71" s="39"/>
      <c r="B71" s="39"/>
      <c r="C71" s="39"/>
      <c r="D71" s="19"/>
      <c r="E71" s="19"/>
      <c r="F71" s="19"/>
      <c r="G71" s="48"/>
      <c r="H71" s="21"/>
      <c r="L71" s="9"/>
    </row>
    <row r="72" spans="1:12" ht="19.5">
      <c r="A72" s="39"/>
      <c r="B72" s="39"/>
      <c r="C72" s="39"/>
      <c r="D72" s="19"/>
      <c r="E72" s="19"/>
      <c r="F72" s="19"/>
      <c r="G72" s="48"/>
      <c r="H72" s="21"/>
      <c r="L72" s="9"/>
    </row>
    <row r="73" spans="1:12" ht="19.5">
      <c r="A73" s="39"/>
      <c r="B73" s="39"/>
      <c r="C73" s="39"/>
      <c r="D73" s="19"/>
      <c r="E73" s="19"/>
      <c r="F73" s="19"/>
      <c r="G73" s="48"/>
      <c r="H73" s="21"/>
      <c r="L73" s="9"/>
    </row>
  </sheetData>
  <sheetProtection password="910F" sheet="1" objects="1" scenarios="1" selectLockedCells="1"/>
  <mergeCells count="47">
    <mergeCell ref="B51:B52"/>
    <mergeCell ref="B66:B67"/>
    <mergeCell ref="B60:B61"/>
    <mergeCell ref="B63:B64"/>
    <mergeCell ref="B54:B55"/>
    <mergeCell ref="B57:B58"/>
    <mergeCell ref="B36:B37"/>
    <mergeCell ref="B39:B40"/>
    <mergeCell ref="B9:B10"/>
    <mergeCell ref="B12:B13"/>
    <mergeCell ref="B15:B16"/>
    <mergeCell ref="B42:B43"/>
    <mergeCell ref="B45:B46"/>
    <mergeCell ref="B48:B49"/>
    <mergeCell ref="A3:X5"/>
    <mergeCell ref="B24:B25"/>
    <mergeCell ref="B27:B28"/>
    <mergeCell ref="B30:B31"/>
    <mergeCell ref="B33:B34"/>
    <mergeCell ref="B18:B19"/>
    <mergeCell ref="B21:B22"/>
    <mergeCell ref="A1:X1"/>
    <mergeCell ref="A2:X2"/>
    <mergeCell ref="A7:B8"/>
    <mergeCell ref="D7:M8"/>
    <mergeCell ref="O7:X8"/>
    <mergeCell ref="A6:X6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60:A61"/>
    <mergeCell ref="A63:A64"/>
    <mergeCell ref="A66:A67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ignoredErrors>
    <ignoredError sqref="Q15 S33 Q66 S5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Γεωμετρική Εποχή</dc:title>
  <dc:subject/>
  <dc:creator>matoula</dc:creator>
  <cp:keywords/>
  <dc:description/>
  <cp:lastModifiedBy>user</cp:lastModifiedBy>
  <cp:lastPrinted>2005-10-21T09:41:35Z</cp:lastPrinted>
  <dcterms:created xsi:type="dcterms:W3CDTF">2005-10-18T21:02:59Z</dcterms:created>
  <dcterms:modified xsi:type="dcterms:W3CDTF">2005-10-21T20:03:29Z</dcterms:modified>
  <cp:category/>
  <cp:version/>
  <cp:contentType/>
  <cp:contentStatus/>
</cp:coreProperties>
</file>